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1004118\Desktop\"/>
    </mc:Choice>
  </mc:AlternateContent>
  <xr:revisionPtr revIDLastSave="0" documentId="8_{EE8DCEE5-4B5E-4A46-9555-8B52B01DC842}" xr6:coauthVersionLast="41" xr6:coauthVersionMax="41"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Sheet1!$A$1:$AH$20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10" i="1" l="1"/>
  <c r="C11" i="1"/>
  <c r="AF11" i="1"/>
  <c r="AG11" i="1"/>
  <c r="H10" i="1"/>
  <c r="H11" i="1"/>
  <c r="H13" i="1"/>
  <c r="P10" i="1"/>
  <c r="P13" i="1"/>
  <c r="P11" i="1"/>
  <c r="U10" i="1"/>
  <c r="U11" i="1"/>
  <c r="U13" i="1"/>
  <c r="Z10" i="1"/>
  <c r="Z11" i="1"/>
  <c r="Z13" i="1"/>
  <c r="B13" i="1"/>
  <c r="D13" i="1"/>
  <c r="E13" i="1"/>
  <c r="F13" i="1"/>
  <c r="G13" i="1"/>
  <c r="I13" i="1"/>
  <c r="J13" i="1"/>
  <c r="K13" i="1"/>
  <c r="L13" i="1"/>
  <c r="M13" i="1"/>
  <c r="N13" i="1"/>
  <c r="O13" i="1"/>
  <c r="Q13" i="1"/>
  <c r="R13" i="1"/>
  <c r="S13" i="1"/>
  <c r="T13" i="1"/>
  <c r="V13" i="1"/>
  <c r="W13" i="1"/>
  <c r="X13" i="1"/>
  <c r="Y13" i="1"/>
  <c r="AA13" i="1"/>
  <c r="AB13" i="1"/>
  <c r="AC13" i="1"/>
  <c r="AD13" i="1"/>
  <c r="AE13" i="1"/>
  <c r="AH13" i="1"/>
  <c r="C13" i="1"/>
  <c r="AF13" i="1"/>
  <c r="AG13" i="1"/>
  <c r="AF10" i="1"/>
  <c r="AG10" i="1"/>
</calcChain>
</file>

<file path=xl/sharedStrings.xml><?xml version="1.0" encoding="utf-8"?>
<sst xmlns="http://schemas.openxmlformats.org/spreadsheetml/2006/main" count="84" uniqueCount="84">
  <si>
    <t>DWI Information Letter 04/2022 - Annex A</t>
  </si>
  <si>
    <t>Provision of information to the Drinking Water Inspectorate in respect of section 10 of the Water Industry (Suppliers' Information) Direction 2021</t>
  </si>
  <si>
    <t>COMPANY NAME …………………….</t>
  </si>
  <si>
    <t>Year of Return 2022</t>
  </si>
  <si>
    <t>col 1</t>
  </si>
  <si>
    <t>col 2</t>
  </si>
  <si>
    <t>col 3</t>
  </si>
  <si>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</si>
  <si>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</si>
  <si>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</si>
  <si>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</si>
  <si>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</si>
  <si>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</si>
  <si>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</si>
  <si>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</si>
  <si>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</si>
  <si>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</si>
  <si>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</si>
  <si>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</si>
  <si>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</si>
  <si>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</si>
  <si>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</si>
  <si>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</si>
  <si>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</si>
  <si>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</si>
  <si>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</si>
  <si>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</si>
  <si>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</si>
  <si>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</si>
  <si>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</si>
  <si>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</si>
  <si>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</si>
  <si>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</si>
  <si>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t>col 30</t>
  </si>
  <si>
    <t>col 31</t>
  </si>
  <si>
    <t>col 32</t>
  </si>
  <si>
    <t>col 33</t>
  </si>
  <si>
    <t>col 34</t>
  </si>
  <si>
    <t>Water Supply Zone name</t>
  </si>
  <si>
    <t>Population resident in water supply zone</t>
  </si>
  <si>
    <t>Total consumer enquiries (definition 3.1.1)</t>
  </si>
  <si>
    <t xml:space="preserve">Consumer enquiries - sub categories (section 4.2) </t>
  </si>
  <si>
    <t>Total contacts appearance (definition 3.1.2)</t>
  </si>
  <si>
    <t>Consumer contact (appearance) subcategories (section 4.3 table 2)</t>
  </si>
  <si>
    <t>Total contacts taste/odour (definition 3.1.3)</t>
  </si>
  <si>
    <t>Consumer contact (taste and odour) subcategories (section 4.4 table 3)</t>
  </si>
  <si>
    <t>Total contacts illness (3.1.4)</t>
  </si>
  <si>
    <t>Consumer contact (illness) sub categories (section 4.5 table 4)</t>
  </si>
  <si>
    <t>Total contacts dwq concern (definition 3.1.5)</t>
  </si>
  <si>
    <t>Consumer contact (dw quality concern) sub categories (section 4.6 table 5)</t>
  </si>
  <si>
    <t>Zone total (sum of Columns 3, 8, 16, 21, 26)</t>
  </si>
  <si>
    <t>Zone rate (contacts per 1000 population)</t>
  </si>
  <si>
    <t xml:space="preserve">This should be used for reporting the total number of contacts recorded during short duration water quality incidents and reported in Incident Reports.
</t>
  </si>
  <si>
    <t>Fluoride</t>
  </si>
  <si>
    <t>Water hardness</t>
  </si>
  <si>
    <t>Water quality report</t>
  </si>
  <si>
    <t>other information</t>
  </si>
  <si>
    <t>Discoloured - brown/black/orange</t>
  </si>
  <si>
    <t>Discoloured - blue/green</t>
  </si>
  <si>
    <t>Particles</t>
  </si>
  <si>
    <t>White - air</t>
  </si>
  <si>
    <t>White - Chalk</t>
  </si>
  <si>
    <t>Animalcules</t>
  </si>
  <si>
    <t>General conditions</t>
  </si>
  <si>
    <t>Chlorine</t>
  </si>
  <si>
    <t>Earthy/musty</t>
  </si>
  <si>
    <t>Petrol/Diesal</t>
  </si>
  <si>
    <t>Other taste or odour</t>
  </si>
  <si>
    <t>Gastroenteritis</t>
  </si>
  <si>
    <t>Oral</t>
  </si>
  <si>
    <t>Skin</t>
  </si>
  <si>
    <t>Medical opinion</t>
  </si>
  <si>
    <t>Pets &amp; Other Animals</t>
  </si>
  <si>
    <t>Lead &amp; Other Analysis</t>
  </si>
  <si>
    <t>Life style</t>
  </si>
  <si>
    <t>Incident related</t>
  </si>
  <si>
    <t>Campaigns</t>
  </si>
  <si>
    <t xml:space="preserve"> Zone 1 </t>
  </si>
  <si>
    <t xml:space="preserve"> Zone 2 etc.</t>
  </si>
  <si>
    <t>TOTAL</t>
  </si>
  <si>
    <t>Notes for users:</t>
  </si>
  <si>
    <t>Definitions and section numbers in table headers refer to Information Letter text.</t>
  </si>
  <si>
    <t>For the two sample lines of data, Zones 1 &amp; 2, 'Total' columns for each category (cols 3, 8, 16, 21 and 26) contain formulae that sum their sub categories. Column 32 produces the sum of all contacts. Column 33 calculates contacts per 1000 population (see section 5 of IL).</t>
  </si>
  <si>
    <r>
      <t xml:space="preserve">In the </t>
    </r>
    <r>
      <rPr>
        <b/>
        <sz val="13"/>
        <color rgb="FF000000"/>
        <rFont val="Calibri"/>
      </rPr>
      <t>TOTAL</t>
    </r>
    <r>
      <rPr>
        <sz val="13"/>
        <color rgb="FF000000"/>
        <rFont val="Calibri"/>
      </rPr>
      <t xml:space="preserve"> row all data is summed, except for column 33, which calculates contacts per 1000 population for </t>
    </r>
    <r>
      <rPr>
        <b/>
        <sz val="13"/>
        <color rgb="FF000000"/>
        <rFont val="Calibri"/>
      </rPr>
      <t>all</t>
    </r>
    <r>
      <rPr>
        <sz val="13"/>
        <color rgb="FF000000"/>
        <rFont val="Calibri"/>
      </rPr>
      <t xml:space="preserve"> zones.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</si>
</sst>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3"/>
      <name val="Calibri"/>
    </font>
    <font>
      <sz val="13"/>
      <name val="Calibri"/>
    </font>
    <font>
      <i/>
      <sz val="13"/>
      <name val="Calibri"/>
    </font>
    <font>
      <sz val="13"/>
      <color rgb="FF000000"/>
      <name val="Calibri"/>
    </font>
    <font>
      <b/>
      <sz val="13"/>
      <color rgb="FF000000"/>
      <name val="Calibri"/>
    </font>
    <font>
      <i/>
      <sz val="13"/>
      <color indexed="10"/>
      <name val="Calibri"/>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xf numFmtId="0" fontId="1" fillId="0" borderId="0" xfId="0" applyFont="1" applyAlignment="1">
      <alignment horizontal="center" wrapText="1"/>
    </xf>
    <xf numFmtId="0" fontId="2" fillId="0" borderId="0" xfId="0" applyFont="1" applyAlignment="1">
      <alignment wrapText="1"/>
    </xf>
    <xf numFmtId="0" fontId="2" fillId="0" borderId="0" xfId="0" applyFont="1"/>
    <xf numFmtId="0" fontId="2" fillId="0" borderId="0" xfId="0" applyFont="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3" fillId="0" borderId="4" xfId="0" applyFont="1" applyBorder="1" applyAlignment="1">
      <alignment horizontal="center" wrapText="1"/>
    </xf>
    <xf numFmtId="0" fontId="4" fillId="0" borderId="0" xfId="0" applyFont="1" applyAlignment="1">
      <alignment wrapText="1"/>
    </xf>
    <xf numFmtId="0" fontId="4" fillId="0" borderId="0" xfId="0" applyFont="1" applyAlignment="1">
      <alignment horizontal="center" wrapText="1"/>
    </xf>
    <xf numFmtId="0" fontId="5"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2" fontId="4" fillId="3" borderId="0" xfId="0" applyNumberFormat="1" applyFont="1" applyFill="1" applyAlignment="1">
      <alignment horizontal="center"/>
    </xf>
    <xf numFmtId="0" fontId="4" fillId="0" borderId="0" xfId="0" applyFont="1" applyAlignment="1">
      <alignment horizontal="left" wrapText="1"/>
    </xf>
    <xf numFmtId="0" fontId="6" fillId="0" borderId="0" xfId="0" applyFont="1" applyAlignment="1">
      <alignment horizontal="center"/>
    </xf>
    <xf numFmtId="0" fontId="4" fillId="0" borderId="6" xfId="0" applyFont="1" applyBorder="1" applyAlignment="1">
      <alignment wrapText="1"/>
    </xf>
    <xf numFmtId="0" fontId="4" fillId="0" borderId="6" xfId="0" applyFont="1" applyBorder="1" applyAlignment="1">
      <alignment horizontal="center" wrapText="1"/>
    </xf>
    <xf numFmtId="0" fontId="4" fillId="0" borderId="6" xfId="0" applyFont="1" applyBorder="1"/>
    <xf numFmtId="0" fontId="5" fillId="0" borderId="6" xfId="0" applyFont="1" applyBorder="1" applyAlignment="1">
      <alignment horizontal="center"/>
    </xf>
    <xf numFmtId="2" fontId="4" fillId="3" borderId="6" xfId="0" applyNumberFormat="1" applyFont="1" applyFill="1" applyBorder="1" applyAlignment="1">
      <alignment horizontal="center"/>
    </xf>
    <xf numFmtId="0" fontId="5" fillId="0" borderId="0" xfId="0" applyFont="1" applyAlignment="1">
      <alignment wrapText="1"/>
    </xf>
    <xf numFmtId="0" fontId="4" fillId="2" borderId="0" xfId="0" applyFont="1" applyFill="1" applyAlignment="1">
      <alignment horizontal="center" wrapText="1"/>
    </xf>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5" borderId="0" xfId="0" applyFont="1" applyFill="1" applyAlignment="1">
      <alignment horizontal="center"/>
    </xf>
    <xf numFmtId="0" fontId="4" fillId="6" borderId="0" xfId="0" applyFont="1" applyFill="1" applyAlignment="1">
      <alignment horizontal="center"/>
    </xf>
    <xf numFmtId="0" fontId="3" fillId="0" borderId="0" xfId="0" applyFont="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xf>
    <xf numFmtId="0" fontId="2" fillId="0" borderId="5" xfId="0" applyFont="1" applyBorder="1" applyAlignment="1">
      <alignment horizontal="center" wrapText="1"/>
    </xf>
    <xf numFmtId="0" fontId="4" fillId="0" borderId="22" xfId="0" applyFont="1" applyBorder="1" applyAlignment="1">
      <alignment wrapText="1"/>
    </xf>
    <xf numFmtId="0" fontId="4" fillId="0" borderId="22" xfId="0" applyFont="1" applyBorder="1" applyAlignment="1">
      <alignment horizontal="center" wrapText="1"/>
    </xf>
    <xf numFmtId="0" fontId="4" fillId="0" borderId="22" xfId="0" applyFont="1" applyBorder="1"/>
    <xf numFmtId="2" fontId="4" fillId="0" borderId="22" xfId="0" applyNumberFormat="1" applyFont="1" applyBorder="1"/>
    <xf numFmtId="0" fontId="5" fillId="0" borderId="22" xfId="0" applyFont="1" applyBorder="1" applyAlignment="1">
      <alignment horizontal="center" wrapText="1"/>
    </xf>
    <xf numFmtId="2" fontId="5" fillId="6" borderId="23" xfId="0" applyNumberFormat="1" applyFont="1" applyFill="1" applyBorder="1" applyAlignment="1">
      <alignment horizontal="center"/>
    </xf>
    <xf numFmtId="0" fontId="1" fillId="0" borderId="22" xfId="0" applyFont="1" applyBorder="1"/>
    <xf numFmtId="0" fontId="1" fillId="0" borderId="22" xfId="0" applyFont="1" applyBorder="1" applyAlignment="1">
      <alignment horizontal="center" wrapText="1"/>
    </xf>
    <xf numFmtId="0" fontId="2" fillId="0" borderId="22" xfId="0" applyFont="1" applyBorder="1" applyAlignment="1">
      <alignment wrapText="1"/>
    </xf>
    <xf numFmtId="0" fontId="2" fillId="0" borderId="22" xfId="0" applyFont="1" applyBorder="1"/>
    <xf numFmtId="0" fontId="1" fillId="0" borderId="22" xfId="0" applyFont="1" applyBorder="1" applyAlignment="1">
      <alignment horizontal="lef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4" fillId="0" borderId="22" xfId="0" applyFont="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center" wrapText="1"/>
    </xf>
    <xf numFmtId="0" fontId="4" fillId="0" borderId="22" xfId="0" applyFont="1" applyBorder="1" applyAlignment="1">
      <alignment horizontal="left"/>
    </xf>
    <xf numFmtId="0" fontId="1" fillId="0" borderId="9" xfId="0" applyFont="1" applyBorder="1" applyAlignment="1">
      <alignment horizontal="left" vertical="center" wrapText="1"/>
    </xf>
    <xf numFmtId="0" fontId="1" fillId="0" borderId="10" xfId="0" applyFont="1" applyBorder="1" applyAlignment="1">
      <alignment horizontal="left" vertical="center"/>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0"/>
  <sheetViews>
    <sheetView tabSelected="1" workbookViewId="0">
      <selection activeCell="A4" sqref="A4"/>
    </sheetView>
  </sheetViews>
  <sheetFormatPr defaultRowHeight="17.25" x14ac:dyDescent="0.3"/>
  <cols>
    <col min="1" max="1" width="12" style="3" customWidth="1"/>
    <col min="2" max="2" width="13" style="2" customWidth="1"/>
    <col min="3" max="3" width="13.140625" style="3" customWidth="1"/>
    <col min="4" max="4" width="10.28515625" style="4" customWidth="1"/>
    <col min="5" max="5" width="11.7109375" style="4" customWidth="1"/>
    <col min="6" max="6" width="12" style="4" customWidth="1"/>
    <col min="7" max="7" width="13.5703125" style="4" customWidth="1"/>
    <col min="8" max="8" width="12.85546875" style="4" customWidth="1"/>
    <col min="9" max="9" width="14.42578125" style="4" customWidth="1"/>
    <col min="10" max="10" width="17" style="4" customWidth="1"/>
    <col min="11" max="11" width="10.85546875" style="4" customWidth="1"/>
    <col min="12" max="12" width="9.85546875" style="4" customWidth="1"/>
    <col min="13" max="13" width="10.140625" style="4" customWidth="1"/>
    <col min="14" max="14" width="14.28515625" style="4" customWidth="1"/>
    <col min="15" max="15" width="12.42578125" style="4" customWidth="1"/>
    <col min="16" max="16" width="13.140625" style="4" customWidth="1"/>
    <col min="17" max="17" width="11" style="4" customWidth="1"/>
    <col min="18" max="18" width="8.5703125" style="4" customWidth="1"/>
    <col min="19" max="19" width="9.42578125" style="4" customWidth="1"/>
    <col min="20" max="20" width="11.7109375" style="4" customWidth="1"/>
    <col min="21" max="21" width="9.7109375" style="4" customWidth="1"/>
    <col min="22" max="22" width="15.140625" style="4" customWidth="1"/>
    <col min="23" max="23" width="10.42578125" style="4" customWidth="1"/>
    <col min="24" max="24" width="10.7109375" style="4" customWidth="1"/>
    <col min="25" max="25" width="10.85546875" style="4" customWidth="1"/>
    <col min="26" max="26" width="12.7109375" style="4" customWidth="1"/>
    <col min="27" max="27" width="10.42578125" style="4" customWidth="1"/>
    <col min="28" max="28" width="11" style="4" customWidth="1"/>
    <col min="29" max="29" width="11.85546875" style="4" customWidth="1"/>
    <col min="30" max="30" width="11.42578125" style="4" customWidth="1"/>
    <col min="31" max="31" width="13" style="4" customWidth="1"/>
    <col min="32" max="32" width="10.42578125" style="4" customWidth="1"/>
    <col min="33" max="33" width="14.140625" style="4" customWidth="1"/>
    <col min="34" max="34" width="35.140625" style="4" customWidth="1"/>
    <col min="35" max="16384" width="9.140625" style="4"/>
  </cols>
  <sheetData>
    <row r="1" spans="1:34" x14ac:dyDescent="0.3">
      <c r="A1" s="42" t="s">
        <v>0</v>
      </c>
      <c r="B1" s="43"/>
      <c r="C1" s="44"/>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row>
    <row r="2" spans="1:34" x14ac:dyDescent="0.3">
      <c r="A2" s="44"/>
      <c r="B2" s="43"/>
      <c r="C2" s="44"/>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46" t="s">
        <v>1</v>
      </c>
      <c r="B3" s="46"/>
      <c r="C3" s="44"/>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44"/>
      <c r="B4" s="43"/>
      <c r="C4" s="44"/>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A5" s="46" t="s">
        <v>2</v>
      </c>
      <c r="B5" s="43"/>
      <c r="C5" s="44"/>
      <c r="D5" s="46" t="s">
        <v>3</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3">
      <c r="A6" s="44"/>
      <c r="B6" s="43"/>
      <c r="C6" s="44"/>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3">
      <c r="A7" s="11" t="s">
        <v>4</v>
      </c>
      <c r="B7" s="11" t="s">
        <v>5</v>
      </c>
      <c r="C7" s="24" t="s">
        <v>6</v>
      </c>
      <c r="D7" s="25" t="s">
        <v>7</v>
      </c>
      <c r="E7" s="25" t="s">
        <v>8</v>
      </c>
      <c r="F7" s="25" t="s">
        <v>9</v>
      </c>
      <c r="G7" s="25" t="s">
        <v>10</v>
      </c>
      <c r="H7" s="26" t="s">
        <v>11</v>
      </c>
      <c r="I7" s="26" t="s">
        <v>12</v>
      </c>
      <c r="J7" s="26" t="s">
        <v>13</v>
      </c>
      <c r="K7" s="26" t="s">
        <v>14</v>
      </c>
      <c r="L7" s="26" t="s">
        <v>15</v>
      </c>
      <c r="M7" s="26" t="s">
        <v>16</v>
      </c>
      <c r="N7" s="26" t="s">
        <v>17</v>
      </c>
      <c r="O7" s="26" t="s">
        <v>18</v>
      </c>
      <c r="P7" s="27" t="s">
        <v>19</v>
      </c>
      <c r="Q7" s="27" t="s">
        <v>20</v>
      </c>
      <c r="R7" s="27" t="s">
        <v>21</v>
      </c>
      <c r="S7" s="27" t="s">
        <v>22</v>
      </c>
      <c r="T7" s="27" t="s">
        <v>23</v>
      </c>
      <c r="U7" s="28" t="s">
        <v>24</v>
      </c>
      <c r="V7" s="28" t="s">
        <v>25</v>
      </c>
      <c r="W7" s="28" t="s">
        <v>26</v>
      </c>
      <c r="X7" s="28" t="s">
        <v>27</v>
      </c>
      <c r="Y7" s="28" t="s">
        <v>28</v>
      </c>
      <c r="Z7" s="29" t="s">
        <v>29</v>
      </c>
      <c r="AA7" s="29" t="s">
        <v>30</v>
      </c>
      <c r="AB7" s="29" t="s">
        <v>31</v>
      </c>
      <c r="AC7" s="29" t="s">
        <v>32</v>
      </c>
      <c r="AD7" s="29" t="s">
        <v>33</v>
      </c>
      <c r="AE7" s="29" t="s">
        <v>34</v>
      </c>
      <c r="AF7" s="13" t="s">
        <v>35</v>
      </c>
      <c r="AG7" s="13" t="s">
        <v>36</v>
      </c>
      <c r="AH7" s="13" t="s">
        <v>37</v>
      </c>
    </row>
    <row r="8" spans="1:34" s="5" customFormat="1" ht="42.75" customHeight="1" x14ac:dyDescent="0.2">
      <c r="A8" s="53" t="s">
        <v>38</v>
      </c>
      <c r="B8" s="53" t="s">
        <v>39</v>
      </c>
      <c r="C8" s="55" t="s">
        <v>40</v>
      </c>
      <c r="D8" s="50" t="s">
        <v>41</v>
      </c>
      <c r="E8" s="52"/>
      <c r="F8" s="52"/>
      <c r="G8" s="52"/>
      <c r="H8" s="57" t="s">
        <v>42</v>
      </c>
      <c r="I8" s="59" t="s">
        <v>43</v>
      </c>
      <c r="J8" s="59"/>
      <c r="K8" s="59"/>
      <c r="L8" s="59"/>
      <c r="M8" s="59"/>
      <c r="N8" s="59"/>
      <c r="O8" s="59"/>
      <c r="P8" s="47" t="s">
        <v>44</v>
      </c>
      <c r="Q8" s="49" t="s">
        <v>45</v>
      </c>
      <c r="R8" s="49"/>
      <c r="S8" s="49"/>
      <c r="T8" s="50"/>
      <c r="U8" s="65" t="s">
        <v>46</v>
      </c>
      <c r="V8" s="49" t="s">
        <v>47</v>
      </c>
      <c r="W8" s="49"/>
      <c r="X8" s="49"/>
      <c r="Y8" s="50"/>
      <c r="Z8" s="65" t="s">
        <v>48</v>
      </c>
      <c r="AA8" s="63" t="s">
        <v>49</v>
      </c>
      <c r="AB8" s="59"/>
      <c r="AC8" s="59"/>
      <c r="AD8" s="59"/>
      <c r="AE8" s="64"/>
      <c r="AF8" s="67" t="s">
        <v>50</v>
      </c>
      <c r="AG8" s="53" t="s">
        <v>51</v>
      </c>
      <c r="AH8" s="61" t="s">
        <v>52</v>
      </c>
    </row>
    <row r="9" spans="1:34" s="30" customFormat="1" ht="74.25" customHeight="1" x14ac:dyDescent="0.3">
      <c r="A9" s="54"/>
      <c r="B9" s="54"/>
      <c r="C9" s="56"/>
      <c r="D9" s="31" t="s">
        <v>53</v>
      </c>
      <c r="E9" s="31" t="s">
        <v>54</v>
      </c>
      <c r="F9" s="31" t="s">
        <v>55</v>
      </c>
      <c r="G9" s="32" t="s">
        <v>56</v>
      </c>
      <c r="H9" s="58"/>
      <c r="I9" s="33" t="s">
        <v>57</v>
      </c>
      <c r="J9" s="31" t="s">
        <v>58</v>
      </c>
      <c r="K9" s="31" t="s">
        <v>59</v>
      </c>
      <c r="L9" s="31" t="s">
        <v>60</v>
      </c>
      <c r="M9" s="31" t="s">
        <v>61</v>
      </c>
      <c r="N9" s="31" t="s">
        <v>62</v>
      </c>
      <c r="O9" s="32" t="s">
        <v>63</v>
      </c>
      <c r="P9" s="48"/>
      <c r="Q9" s="34" t="s">
        <v>64</v>
      </c>
      <c r="R9" s="31" t="s">
        <v>65</v>
      </c>
      <c r="S9" s="31" t="s">
        <v>66</v>
      </c>
      <c r="T9" s="35" t="s">
        <v>67</v>
      </c>
      <c r="U9" s="66"/>
      <c r="V9" s="7" t="s">
        <v>68</v>
      </c>
      <c r="W9" s="7" t="s">
        <v>69</v>
      </c>
      <c r="X9" s="7" t="s">
        <v>70</v>
      </c>
      <c r="Y9" s="8" t="s">
        <v>71</v>
      </c>
      <c r="Z9" s="66"/>
      <c r="AA9" s="6" t="s">
        <v>72</v>
      </c>
      <c r="AB9" s="6" t="s">
        <v>73</v>
      </c>
      <c r="AC9" s="6" t="s">
        <v>74</v>
      </c>
      <c r="AD9" s="6" t="s">
        <v>75</v>
      </c>
      <c r="AE9" s="9" t="s">
        <v>76</v>
      </c>
      <c r="AF9" s="68"/>
      <c r="AG9" s="54"/>
      <c r="AH9" s="62"/>
    </row>
    <row r="10" spans="1:34" x14ac:dyDescent="0.3">
      <c r="A10" s="10" t="s">
        <v>77</v>
      </c>
      <c r="B10" s="11">
        <v>50000</v>
      </c>
      <c r="C10" s="12">
        <f>SUM(D10:G10)</f>
        <v>10</v>
      </c>
      <c r="D10" s="13">
        <v>2</v>
      </c>
      <c r="E10" s="13">
        <v>3</v>
      </c>
      <c r="F10" s="13">
        <v>1</v>
      </c>
      <c r="G10" s="13">
        <v>4</v>
      </c>
      <c r="H10" s="14">
        <f>SUM(I10:O10)</f>
        <v>30</v>
      </c>
      <c r="I10" s="13">
        <v>2</v>
      </c>
      <c r="J10" s="13">
        <v>2</v>
      </c>
      <c r="K10" s="13">
        <v>1</v>
      </c>
      <c r="L10" s="13">
        <v>3</v>
      </c>
      <c r="M10" s="13">
        <v>2</v>
      </c>
      <c r="N10" s="13">
        <v>4</v>
      </c>
      <c r="O10" s="13">
        <v>16</v>
      </c>
      <c r="P10" s="14">
        <f>SUM(Q10:T10)</f>
        <v>38</v>
      </c>
      <c r="Q10" s="13">
        <v>13</v>
      </c>
      <c r="R10" s="13">
        <v>2</v>
      </c>
      <c r="S10" s="13">
        <v>1</v>
      </c>
      <c r="T10" s="13">
        <v>22</v>
      </c>
      <c r="U10" s="14">
        <f>SUM(V10:Y10)</f>
        <v>4</v>
      </c>
      <c r="V10" s="13">
        <v>1</v>
      </c>
      <c r="W10" s="13">
        <v>1</v>
      </c>
      <c r="X10" s="13">
        <v>1</v>
      </c>
      <c r="Y10" s="13">
        <v>1</v>
      </c>
      <c r="Z10" s="14">
        <f>SUM(AA10:AE10)</f>
        <v>29</v>
      </c>
      <c r="AA10" s="13">
        <v>10</v>
      </c>
      <c r="AB10" s="13">
        <v>1</v>
      </c>
      <c r="AC10" s="13">
        <v>15</v>
      </c>
      <c r="AD10" s="13">
        <v>1</v>
      </c>
      <c r="AE10" s="13">
        <v>2</v>
      </c>
      <c r="AF10" s="14">
        <f>C10+H10+P10+U10+Z10</f>
        <v>111</v>
      </c>
      <c r="AG10" s="15">
        <f>(AF10/B10)*1000</f>
        <v>2.2200000000000002</v>
      </c>
      <c r="AH10" s="13">
        <v>25</v>
      </c>
    </row>
    <row r="11" spans="1:34" s="17" customFormat="1" ht="34.5" x14ac:dyDescent="0.3">
      <c r="A11" s="16" t="s">
        <v>78</v>
      </c>
      <c r="B11" s="11">
        <v>25000</v>
      </c>
      <c r="C11" s="12">
        <f>SUM(D11:G11)</f>
        <v>7</v>
      </c>
      <c r="D11" s="13">
        <v>1</v>
      </c>
      <c r="E11" s="13">
        <v>2</v>
      </c>
      <c r="F11" s="13">
        <v>1</v>
      </c>
      <c r="G11" s="13">
        <v>3</v>
      </c>
      <c r="H11" s="14">
        <f>SUM(I11:O11)</f>
        <v>9</v>
      </c>
      <c r="I11" s="13">
        <v>1</v>
      </c>
      <c r="J11" s="13">
        <v>1</v>
      </c>
      <c r="K11" s="13">
        <v>0</v>
      </c>
      <c r="L11" s="13">
        <v>1</v>
      </c>
      <c r="M11" s="13">
        <v>0</v>
      </c>
      <c r="N11" s="13">
        <v>1</v>
      </c>
      <c r="O11" s="13">
        <v>5</v>
      </c>
      <c r="P11" s="14">
        <f>SUM(Q11:T11)</f>
        <v>19</v>
      </c>
      <c r="Q11" s="13">
        <v>6</v>
      </c>
      <c r="R11" s="13">
        <v>0</v>
      </c>
      <c r="S11" s="13">
        <v>1</v>
      </c>
      <c r="T11" s="13">
        <v>12</v>
      </c>
      <c r="U11" s="14">
        <f>SUM(V11:Y11)</f>
        <v>3</v>
      </c>
      <c r="V11" s="13">
        <v>1</v>
      </c>
      <c r="W11" s="13">
        <v>1</v>
      </c>
      <c r="X11" s="13">
        <v>0</v>
      </c>
      <c r="Y11" s="13">
        <v>1</v>
      </c>
      <c r="Z11" s="14">
        <f>SUM(AA11:AE11)</f>
        <v>9</v>
      </c>
      <c r="AA11" s="13">
        <v>2</v>
      </c>
      <c r="AB11" s="13">
        <v>1</v>
      </c>
      <c r="AC11" s="13">
        <v>4</v>
      </c>
      <c r="AD11" s="13">
        <v>1</v>
      </c>
      <c r="AE11" s="13">
        <v>1</v>
      </c>
      <c r="AF11" s="14">
        <f>C11+H11+P11+U11+Z11</f>
        <v>47</v>
      </c>
      <c r="AG11" s="15">
        <f>(AF11/B11)*1000</f>
        <v>1.88</v>
      </c>
      <c r="AH11" s="13">
        <v>14</v>
      </c>
    </row>
    <row r="12" spans="1:34" x14ac:dyDescent="0.3">
      <c r="A12" s="18"/>
      <c r="B12" s="19"/>
      <c r="C12" s="18"/>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1"/>
      <c r="AG12" s="22"/>
      <c r="AH12" s="20"/>
    </row>
    <row r="13" spans="1:34" s="1" customFormat="1" x14ac:dyDescent="0.3">
      <c r="A13" s="23" t="s">
        <v>79</v>
      </c>
      <c r="B13" s="12">
        <f>SUM(B10:B12)</f>
        <v>75000</v>
      </c>
      <c r="C13" s="12">
        <f>SUM(C10:C12)</f>
        <v>17</v>
      </c>
      <c r="D13" s="12">
        <f t="shared" ref="D13:AH13" si="0">SUM(D10:D12)</f>
        <v>3</v>
      </c>
      <c r="E13" s="12">
        <f t="shared" si="0"/>
        <v>5</v>
      </c>
      <c r="F13" s="12">
        <f t="shared" si="0"/>
        <v>2</v>
      </c>
      <c r="G13" s="12">
        <f t="shared" si="0"/>
        <v>7</v>
      </c>
      <c r="H13" s="12">
        <f t="shared" si="0"/>
        <v>39</v>
      </c>
      <c r="I13" s="12">
        <f t="shared" si="0"/>
        <v>3</v>
      </c>
      <c r="J13" s="12">
        <f t="shared" si="0"/>
        <v>3</v>
      </c>
      <c r="K13" s="12">
        <f t="shared" si="0"/>
        <v>1</v>
      </c>
      <c r="L13" s="12">
        <f t="shared" si="0"/>
        <v>4</v>
      </c>
      <c r="M13" s="12">
        <f t="shared" si="0"/>
        <v>2</v>
      </c>
      <c r="N13" s="12">
        <f t="shared" si="0"/>
        <v>5</v>
      </c>
      <c r="O13" s="12">
        <f t="shared" si="0"/>
        <v>21</v>
      </c>
      <c r="P13" s="12">
        <f t="shared" si="0"/>
        <v>57</v>
      </c>
      <c r="Q13" s="12">
        <f t="shared" si="0"/>
        <v>19</v>
      </c>
      <c r="R13" s="12">
        <f t="shared" si="0"/>
        <v>2</v>
      </c>
      <c r="S13" s="12">
        <f t="shared" si="0"/>
        <v>2</v>
      </c>
      <c r="T13" s="12">
        <f t="shared" si="0"/>
        <v>34</v>
      </c>
      <c r="U13" s="12">
        <f t="shared" si="0"/>
        <v>7</v>
      </c>
      <c r="V13" s="12">
        <f t="shared" si="0"/>
        <v>2</v>
      </c>
      <c r="W13" s="12">
        <f t="shared" si="0"/>
        <v>2</v>
      </c>
      <c r="X13" s="12">
        <f t="shared" si="0"/>
        <v>1</v>
      </c>
      <c r="Y13" s="12">
        <f t="shared" si="0"/>
        <v>2</v>
      </c>
      <c r="Z13" s="12">
        <f t="shared" si="0"/>
        <v>38</v>
      </c>
      <c r="AA13" s="12">
        <f t="shared" si="0"/>
        <v>12</v>
      </c>
      <c r="AB13" s="12">
        <f t="shared" si="0"/>
        <v>2</v>
      </c>
      <c r="AC13" s="12">
        <f t="shared" si="0"/>
        <v>19</v>
      </c>
      <c r="AD13" s="12">
        <f t="shared" si="0"/>
        <v>2</v>
      </c>
      <c r="AE13" s="12">
        <f t="shared" si="0"/>
        <v>3</v>
      </c>
      <c r="AF13" s="14">
        <f>C13+H13+P13+U13+Z13</f>
        <v>158</v>
      </c>
      <c r="AG13" s="41">
        <f>(AF13/B13)*1000</f>
        <v>2.1066666666666669</v>
      </c>
      <c r="AH13" s="12">
        <f t="shared" si="0"/>
        <v>39</v>
      </c>
    </row>
    <row r="14" spans="1:34" x14ac:dyDescent="0.3">
      <c r="A14" s="36"/>
      <c r="B14" s="37"/>
      <c r="C14" s="36"/>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3">
      <c r="A15" s="36"/>
      <c r="B15" s="37"/>
      <c r="C15" s="36"/>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3">
      <c r="A16" s="39" t="s">
        <v>80</v>
      </c>
      <c r="B16" s="37"/>
      <c r="C16" s="36"/>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3">
      <c r="A17" s="60" t="s">
        <v>81</v>
      </c>
      <c r="B17" s="60"/>
      <c r="C17" s="60"/>
      <c r="D17" s="60"/>
      <c r="E17" s="60"/>
      <c r="F17" s="60"/>
      <c r="G17" s="60"/>
      <c r="H17" s="60"/>
      <c r="I17" s="60"/>
      <c r="J17" s="60"/>
      <c r="K17" s="38"/>
      <c r="L17" s="38"/>
      <c r="M17" s="38"/>
      <c r="N17" s="38"/>
      <c r="O17" s="38"/>
      <c r="P17" s="38"/>
      <c r="Q17" s="38"/>
      <c r="R17" s="38"/>
      <c r="S17" s="38"/>
      <c r="T17" s="38"/>
      <c r="U17" s="38"/>
      <c r="V17" s="38"/>
      <c r="W17" s="38"/>
      <c r="X17" s="38"/>
      <c r="Y17" s="38"/>
      <c r="Z17" s="38"/>
      <c r="AA17" s="38"/>
      <c r="AB17" s="38"/>
      <c r="AC17" s="38"/>
      <c r="AD17" s="38"/>
      <c r="AE17" s="38"/>
      <c r="AF17" s="38"/>
      <c r="AG17" s="38"/>
      <c r="AH17" s="38"/>
    </row>
    <row r="18" spans="1:34" ht="64.5" customHeight="1" x14ac:dyDescent="0.3">
      <c r="A18" s="51" t="s">
        <v>82</v>
      </c>
      <c r="B18" s="51"/>
      <c r="C18" s="51"/>
      <c r="D18" s="51"/>
      <c r="E18" s="51"/>
      <c r="F18" s="51"/>
      <c r="G18" s="51"/>
      <c r="H18" s="51"/>
      <c r="I18" s="51"/>
      <c r="J18" s="51"/>
      <c r="K18" s="38"/>
      <c r="L18" s="38"/>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3">
      <c r="A19" s="51" t="s">
        <v>83</v>
      </c>
      <c r="B19" s="51"/>
      <c r="C19" s="51"/>
      <c r="D19" s="51"/>
      <c r="E19" s="51"/>
      <c r="F19" s="51"/>
      <c r="G19" s="51"/>
      <c r="H19" s="51"/>
      <c r="I19" s="51"/>
      <c r="J19" s="51"/>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3">
      <c r="A20" s="36"/>
      <c r="B20" s="40"/>
      <c r="C20" s="36"/>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sheetData>
  <mergeCells count="18">
    <mergeCell ref="AH8:AH9"/>
    <mergeCell ref="AA8:AE8"/>
    <mergeCell ref="U8:U9"/>
    <mergeCell ref="V8:Y8"/>
    <mergeCell ref="Z8:Z9"/>
    <mergeCell ref="AF8:AF9"/>
    <mergeCell ref="AG8:AG9"/>
    <mergeCell ref="P8:P9"/>
    <mergeCell ref="Q8:T8"/>
    <mergeCell ref="A19:J19"/>
    <mergeCell ref="D8:G8"/>
    <mergeCell ref="A8:A9"/>
    <mergeCell ref="B8:B9"/>
    <mergeCell ref="C8:C9"/>
    <mergeCell ref="H8:H9"/>
    <mergeCell ref="I8:O8"/>
    <mergeCell ref="A17:J17"/>
    <mergeCell ref="A18:J18"/>
  </mergeCells>
  <phoneticPr fontId="0" type="noConversion"/>
  <pageMargins left="0.75" right="0.75" top="1" bottom="1" header="0.5" footer="0.5"/>
  <pageSetup paperSize="8" scale="87" fitToWidth="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AAE2EAA66D15DB4CB16341533B815FF1" ma:contentTypeVersion="17" ma:contentTypeDescription="Create a new document." ma:contentTypeScope="" ma:versionID="641189123e0f016813e9fd30f229a659">
  <xsd:schema xmlns:xsd="http://www.w3.org/2001/XMLSchema" xmlns:xs="http://www.w3.org/2001/XMLSchema" xmlns:p="http://schemas.microsoft.com/office/2006/metadata/properties" xmlns:ns2="662745e8-e224-48e8-a2e3-254862b8c2f5" xmlns:ns3="c1540caf-ef70-461f-9a69-5ef4f861ba71" xmlns:ns4="2bf4ed91-c5b5-4176-9d14-cf54da3826a7" targetNamespace="http://schemas.microsoft.com/office/2006/metadata/properties" ma:root="true" ma:fieldsID="bc535b39533b87d6e170aa4fa13f75af" ns2:_="" ns3:_="" ns4:_="">
    <xsd:import namespace="662745e8-e224-48e8-a2e3-254862b8c2f5"/>
    <xsd:import namespace="c1540caf-ef70-461f-9a69-5ef4f861ba71"/>
    <xsd:import namespace="2bf4ed91-c5b5-4176-9d14-cf54da3826a7"/>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02cfe92-cc1d-4bf5-8c37-3dc3087c0272}" ma:internalName="TaxCatchAll" ma:showField="CatchAllData" ma:web="2bf4ed91-c5b5-4176-9d14-cf54da3826a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02cfe92-cc1d-4bf5-8c37-3dc3087c0272}" ma:internalName="TaxCatchAllLabel" ma:readOnly="true" ma:showField="CatchAllDataLabel" ma:web="2bf4ed91-c5b5-4176-9d14-cf54da3826a7">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Drinking Water Inspectorate" ma:internalName="Team">
      <xsd:simpleType>
        <xsd:restriction base="dms:Text"/>
      </xsd:simpleType>
    </xsd:element>
    <xsd:element name="Topic" ma:index="20" nillable="true" ma:displayName="Topic" ma:default="Library"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Core Defra|836ac8df-3ab9-4c95-a1f0-07f825804935"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540caf-ef70-461f-9a69-5ef4f861ba7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LengthInSeconds" ma:index="30" nillable="true" ma:displayName="MediaLengthInSeconds" ma:hidden="true" ma:internalName="MediaLengthInSeconds" ma:readOnly="true">
      <xsd:simpleType>
        <xsd:restriction base="dms:Unknown"/>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f4ed91-c5b5-4176-9d14-cf54da3826a7"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1117845-93f6-4da3-abaa-fcb4fa669c78" ContentTypeId="0x010100A5BF1C78D9F64B679A5EBDE1C6598EBC01" PreviousValue="false" LastSyncTimeStamp="2018-07-26T16:29:50.71Z"/>
</file>

<file path=customXml/itemProps1.xml><?xml version="1.0" encoding="utf-8"?>
<ds:datastoreItem xmlns:ds="http://schemas.openxmlformats.org/officeDocument/2006/customXml" ds:itemID="{0694DB1F-AB3F-4A01-B746-4289A2360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c1540caf-ef70-461f-9a69-5ef4f861ba71"/>
    <ds:schemaRef ds:uri="2bf4ed91-c5b5-4176-9d14-cf54da3826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DC40C0-B827-4129-B32E-9F988D18BDF6}">
  <ds:schemaRefs>
    <ds:schemaRef ds:uri="http://schemas.microsoft.com/office/2006/metadata/longProperties"/>
  </ds:schemaRefs>
</ds:datastoreItem>
</file>

<file path=customXml/itemProps3.xml><?xml version="1.0" encoding="utf-8"?>
<ds:datastoreItem xmlns:ds="http://schemas.openxmlformats.org/officeDocument/2006/customXml" ds:itemID="{ACAFD388-FA15-4285-A362-AD8C6CC88CB2}">
  <ds:schemaRefs>
    <ds:schemaRef ds:uri="http://schemas.microsoft.com/sharepoint/v3/contenttype/forms"/>
  </ds:schemaRefs>
</ds:datastoreItem>
</file>

<file path=customXml/itemProps4.xml><?xml version="1.0" encoding="utf-8"?>
<ds:datastoreItem xmlns:ds="http://schemas.openxmlformats.org/officeDocument/2006/customXml" ds:itemID="{4F23FE41-A461-48F5-86F3-A3CCDEEAC98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Defra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Defra</dc:creator>
  <cp:keywords/>
  <dc:description/>
  <cp:lastModifiedBy>Gosling, Lydia (DEFRA)</cp:lastModifiedBy>
  <cp:revision/>
  <dcterms:created xsi:type="dcterms:W3CDTF">2006-01-04T11:30:17Z</dcterms:created>
  <dcterms:modified xsi:type="dcterms:W3CDTF">2022-08-25T10:22:16Z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Migration Account</vt:lpwstr>
  </property>
  <property fmtid="{D5CDD505-2E9C-101B-9397-08002B2CF9AE}" pid="3" name="LINKTEK-CHUNK-0">
    <vt:lpwstr>0</vt:lpwstr>
  </property>
  <property fmtid="{D5CDD505-2E9C-101B-9397-08002B2CF9AE}" pid="4" name="HOSubject">
    <vt:lpwstr/>
  </property>
  <property fmtid="{D5CDD505-2E9C-101B-9397-08002B2CF9AE}" pid="5" name="display_urn:schemas-microsoft-com:office:office#Author">
    <vt:lpwstr>Migration Account</vt:lpwstr>
  </property>
  <property fmtid="{D5CDD505-2E9C-101B-9397-08002B2CF9AE}" pid="6" name="HOCC">
    <vt:lpwstr/>
  </property>
  <property fmtid="{D5CDD505-2E9C-101B-9397-08002B2CF9AE}" pid="7" name="HOFrom">
    <vt:lpwstr/>
  </property>
  <property fmtid="{D5CDD505-2E9C-101B-9397-08002B2CF9AE}" pid="8" name="HODateReceived">
    <vt:lpwstr/>
  </property>
  <property fmtid="{D5CDD505-2E9C-101B-9397-08002B2CF9AE}" pid="9" name="HOTo">
    <vt:lpwstr/>
  </property>
  <property fmtid="{D5CDD505-2E9C-101B-9397-08002B2CF9AE}" pid="10" name="lae2bfa7b6474897ab4a53f76ea236c7">
    <vt:lpwstr>Official|14c80daa-741b-422c-9722-f71693c9ede4</vt:lpwstr>
  </property>
  <property fmtid="{D5CDD505-2E9C-101B-9397-08002B2CF9AE}" pid="11" name="InformationType">
    <vt:lpwstr/>
  </property>
  <property fmtid="{D5CDD505-2E9C-101B-9397-08002B2CF9AE}" pid="12" name="cf401361b24e474cb011be6eb76c0e76">
    <vt:lpwstr>Crown|69589897-2828-4761-976e-717fd8e631c9</vt:lpwstr>
  </property>
  <property fmtid="{D5CDD505-2E9C-101B-9397-08002B2CF9AE}" pid="13" name="HOGovernmentSecurityClassification">
    <vt:lpwstr>6;#Official|14c80daa-741b-422c-9722-f71693c9ede4</vt:lpwstr>
  </property>
  <property fmtid="{D5CDD505-2E9C-101B-9397-08002B2CF9AE}" pid="14" name="OrganisationalUnit">
    <vt:lpwstr>8;#Core Defra|026223dd-2e56-4615-868d-7c5bfd566810</vt:lpwstr>
  </property>
  <property fmtid="{D5CDD505-2E9C-101B-9397-08002B2CF9AE}" pid="15" name="HOSiteType">
    <vt:lpwstr>10;#Team|ff0485df-0575-416f-802f-e999165821b7</vt:lpwstr>
  </property>
  <property fmtid="{D5CDD505-2E9C-101B-9397-08002B2CF9AE}" pid="16" name="ddeb1fd0a9ad4436a96525d34737dc44">
    <vt:lpwstr>Internal Core Defra|836ac8df-3ab9-4c95-a1f0-07f825804935</vt:lpwstr>
  </property>
  <property fmtid="{D5CDD505-2E9C-101B-9397-08002B2CF9AE}" pid="17" name="fe59e9859d6a491389c5b03567f5dda5">
    <vt:lpwstr>Core Defra|026223dd-2e56-4615-868d-7c5bfd566810</vt:lpwstr>
  </property>
  <property fmtid="{D5CDD505-2E9C-101B-9397-08002B2CF9AE}" pid="18" name="k85d23755b3a46b5a51451cf336b2e9b">
    <vt:lpwstr/>
  </property>
  <property fmtid="{D5CDD505-2E9C-101B-9397-08002B2CF9AE}" pid="19" name="Distribution">
    <vt:lpwstr>9;#Internal Core Defra|836ac8df-3ab9-4c95-a1f0-07f825804935</vt:lpwstr>
  </property>
  <property fmtid="{D5CDD505-2E9C-101B-9397-08002B2CF9AE}" pid="20" name="n7493b4506bf40e28c373b1e51a33445">
    <vt:lpwstr>Team|ff0485df-0575-416f-802f-e999165821b7</vt:lpwstr>
  </property>
  <property fmtid="{D5CDD505-2E9C-101B-9397-08002B2CF9AE}" pid="21" name="HOCopyrightLevel">
    <vt:lpwstr>7;#Crown|69589897-2828-4761-976e-717fd8e631c9</vt:lpwstr>
  </property>
  <property fmtid="{D5CDD505-2E9C-101B-9397-08002B2CF9AE}" pid="22"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3" name="Topic">
    <vt:lpwstr>Library</vt:lpwstr>
  </property>
  <property fmtid="{D5CDD505-2E9C-101B-9397-08002B2CF9AE}" pid="24" name="HOMigrated">
    <vt:lpwstr>0</vt:lpwstr>
  </property>
  <property fmtid="{D5CDD505-2E9C-101B-9397-08002B2CF9AE}" pid="25" name="Team">
    <vt:lpwstr>Drinking Water Inspectorate</vt:lpwstr>
  </property>
</Properties>
</file>